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nny\Dropbox\QUickBooks Now\Job Costing Intensive\Documents and Downloads for students\"/>
    </mc:Choice>
  </mc:AlternateContent>
  <xr:revisionPtr revIDLastSave="0" documentId="13_ncr:1_{816FE584-8D2D-42A4-A6F8-4BFEC701C6D9}" xr6:coauthVersionLast="46" xr6:coauthVersionMax="46" xr10:uidLastSave="{00000000-0000-0000-0000-000000000000}"/>
  <bookViews>
    <workbookView xWindow="382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K16" i="1"/>
  <c r="L16" i="1"/>
  <c r="M16" i="1"/>
  <c r="N16" i="1"/>
  <c r="O16" i="1"/>
  <c r="P16" i="1" l="1"/>
  <c r="O13" i="1"/>
  <c r="O14" i="1"/>
  <c r="O15" i="1"/>
  <c r="N13" i="1"/>
  <c r="N14" i="1"/>
  <c r="N15" i="1"/>
  <c r="M13" i="1"/>
  <c r="M14" i="1"/>
  <c r="M15" i="1"/>
  <c r="L13" i="1"/>
  <c r="L14" i="1"/>
  <c r="L15" i="1"/>
  <c r="G15" i="1" l="1"/>
  <c r="H15" i="1"/>
  <c r="I15" i="1"/>
  <c r="J15" i="1"/>
  <c r="K15" i="1"/>
  <c r="G14" i="1"/>
  <c r="H14" i="1"/>
  <c r="I14" i="1"/>
  <c r="J14" i="1"/>
  <c r="K14" i="1"/>
  <c r="P14" i="1" l="1"/>
  <c r="P15" i="1"/>
  <c r="K13" i="1"/>
  <c r="J13" i="1"/>
  <c r="I13" i="1"/>
  <c r="H13" i="1"/>
  <c r="G13" i="1"/>
  <c r="P13" i="1" l="1"/>
</calcChain>
</file>

<file path=xl/sharedStrings.xml><?xml version="1.0" encoding="utf-8"?>
<sst xmlns="http://schemas.openxmlformats.org/spreadsheetml/2006/main" count="33" uniqueCount="28">
  <si>
    <t>Name</t>
  </si>
  <si>
    <t>FICA</t>
  </si>
  <si>
    <t>FUTA</t>
  </si>
  <si>
    <t>St Tax 1</t>
  </si>
  <si>
    <t>St Tax 2</t>
  </si>
  <si>
    <t>Other Tax</t>
  </si>
  <si>
    <t>Gross Wage</t>
  </si>
  <si>
    <t>Vacation/PTO</t>
  </si>
  <si>
    <t>Health Insurance</t>
  </si>
  <si>
    <t>Retirement benefits</t>
  </si>
  <si>
    <t>Total Labor Burden</t>
  </si>
  <si>
    <t>Worker's Comp</t>
  </si>
  <si>
    <t>Assumptions</t>
  </si>
  <si>
    <t>State Tax</t>
  </si>
  <si>
    <t>State Tax 2</t>
  </si>
  <si>
    <t>Vacation/PTO (days)</t>
  </si>
  <si>
    <t>Health Insurance ($/mo)</t>
  </si>
  <si>
    <t>Retirement (%)</t>
  </si>
  <si>
    <t>Worker's Comp (%)</t>
  </si>
  <si>
    <t>Inputs</t>
  </si>
  <si>
    <t>Labor Burden Worksheet</t>
  </si>
  <si>
    <t>Results</t>
  </si>
  <si>
    <t>$/hr.</t>
  </si>
  <si>
    <t>To add more employees, just keep adding and the formatting will follow</t>
  </si>
  <si>
    <t>(Medicare and SS)</t>
  </si>
  <si>
    <t>Employee Vendor</t>
  </si>
  <si>
    <t>Customize with your rates</t>
  </si>
  <si>
    <t>(Federal Unemployment)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</si>
</sst>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44" fontId="0" fillId="0" borderId="0" xfId="1" applyFont="1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0" fillId="2" borderId="0" xfId="0" applyFill="1"/>
    <xf numFmtId="164" fontId="0" fillId="2" borderId="0" xfId="1" applyNumberFormat="1" applyFont="1" applyFill="1"/>
    <xf numFmtId="10" fontId="0" fillId="2" borderId="0" xfId="0" applyNumberFormat="1" applyFill="1"/>
    <xf numFmtId="9" fontId="0" fillId="2" borderId="0" xfId="0" applyNumberFormat="1" applyFill="1"/>
    <xf numFmtId="44" fontId="0" fillId="2" borderId="0" xfId="1" applyFont="1" applyFill="1"/>
    <xf numFmtId="44" fontId="0" fillId="3" borderId="0" xfId="1" applyFont="1" applyFill="1"/>
    <xf numFmtId="44" fontId="0" fillId="3" borderId="0" xfId="1" applyNumberFormat="1" applyFont="1" applyFill="1"/>
    <xf numFmtId="0" fontId="2" fillId="0" borderId="0" xfId="0" applyFont="1" applyAlignment="1">
      <alignment wrapText="1"/>
    </xf>
    <xf numFmtId="44" fontId="0" fillId="0" borderId="0" xfId="1" applyNumberFormat="1" applyFont="1"/>
    <xf numFmtId="10" fontId="0" fillId="0" borderId="0" xfId="0" applyNumberFormat="1"/>
    <xf numFmtId="0" fontId="4" fillId="0" borderId="0" xfId="0" applyFont="1"/>
  </cellXfs>
  <cellStyles count="2">
    <cellStyle name="Currency" xfId="1" builtinId="4"/>
    <cellStyle name="Normal" xfId="0" builtinId="0"/>
  </cellStyles>
  <dxfs count="11">
    <dxf>
      <numFmt numFmtId="34" formatCode="_(&quot;$&quot;* #,##0.00_);_(&quot;$&quot;* \(#,##0.00\);_(&quot;$&quot;* &quot;-&quot;??_);_(@_)"/>
      <fill>
        <patternFill patternType="solid">
          <fgColor indexed="64"/>
          <bgColor rgb="FF92D050"/>
        </patternFill>
      </fill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ill>
        <patternFill patternType="solid">
          <fgColor indexed="64"/>
          <bgColor theme="6"/>
        </patternFill>
      </fill>
    </dxf>
    <dxf>
      <fill>
        <patternFill patternType="solid">
          <fgColor indexed="64"/>
          <bgColor theme="6"/>
        </patternFill>
      </fill>
    </dxf>
    <dxf>
      <fill>
        <patternFill patternType="solid">
          <fgColor indexed="64"/>
          <bgColor theme="6"/>
        </patternFill>
      </fill>
    </dxf>
    <dxf>
      <fill>
        <patternFill patternType="solid">
          <fgColor indexed="64"/>
          <bgColor theme="6"/>
        </patternFill>
      </fill>
    </dxf>
    <dxf>
      <fill>
        <patternFill patternType="solid">
          <fgColor indexed="64"/>
          <bgColor theme="6"/>
        </patternFill>
      </fill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0</xdr:row>
      <xdr:rowOff>0</xdr:rowOff>
    </xdr:from>
    <xdr:to>
      <xdr:col>15</xdr:col>
      <xdr:colOff>266700</xdr:colOff>
      <xdr:row>8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0200" y="0"/>
          <a:ext cx="5486400" cy="1828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2:P16" totalsRowShown="0" headerRowDxfId="10">
  <autoFilter ref="A12:P16" xr:uid="{00000000-0009-0000-0100-000001000000}"/>
  <tableColumns count="16">
    <tableColumn id="1" xr3:uid="{00000000-0010-0000-0000-000001000000}" name="Name"/>
    <tableColumn id="3" xr3:uid="{00000000-0010-0000-0000-000003000000}" name="Vacation/PTO (days)" dataDxfId="9"/>
    <tableColumn id="14" xr3:uid="{00000000-0010-0000-0000-00000E000000}" name="Health Insurance ($/mo)" dataDxfId="8"/>
    <tableColumn id="15" xr3:uid="{00000000-0010-0000-0000-00000F000000}" name="Retirement (%)" dataDxfId="7"/>
    <tableColumn id="16" xr3:uid="{00000000-0010-0000-0000-000010000000}" name="Worker's Comp (%)" dataDxfId="6"/>
    <tableColumn id="2" xr3:uid="{00000000-0010-0000-0000-000002000000}" name="Gross Wage" dataDxfId="5" dataCellStyle="Currency"/>
    <tableColumn id="4" xr3:uid="{00000000-0010-0000-0000-000004000000}" name="FICA" dataCellStyle="Currency">
      <calculatedColumnFormula>+Table1[[#This Row],[Gross Wage]]*$C$3</calculatedColumnFormula>
    </tableColumn>
    <tableColumn id="5" xr3:uid="{00000000-0010-0000-0000-000005000000}" name="FUTA" dataCellStyle="Currency">
      <calculatedColumnFormula>+Table1[[#This Row],[Gross Wage]]*$C$4</calculatedColumnFormula>
    </tableColumn>
    <tableColumn id="6" xr3:uid="{00000000-0010-0000-0000-000006000000}" name="St Tax 1" dataCellStyle="Currency">
      <calculatedColumnFormula>+Table1[[#This Row],[Gross Wage]]*$C$5</calculatedColumnFormula>
    </tableColumn>
    <tableColumn id="7" xr3:uid="{00000000-0010-0000-0000-000007000000}" name="St Tax 2" dataCellStyle="Currency">
      <calculatedColumnFormula>+Table1[[#This Row],[Gross Wage]]*$C$6</calculatedColumnFormula>
    </tableColumn>
    <tableColumn id="8" xr3:uid="{00000000-0010-0000-0000-000008000000}" name="Other Tax" dataCellStyle="Currency">
      <calculatedColumnFormula>+Table1[[#This Row],[Gross Wage]]*$C$7</calculatedColumnFormula>
    </tableColumn>
    <tableColumn id="9" xr3:uid="{00000000-0010-0000-0000-000009000000}" name="Vacation/PTO" dataDxfId="4" dataCellStyle="Currency">
      <calculatedColumnFormula>Table1[[#This Row],[Gross Wage]]*8*Table1[[#This Row],[Vacation/PTO (days)]]/(50*40)</calculatedColumnFormula>
    </tableColumn>
    <tableColumn id="10" xr3:uid="{00000000-0010-0000-0000-00000A000000}" name="Health Insurance" dataDxfId="3" dataCellStyle="Currency">
      <calculatedColumnFormula>Table1[[#This Row],[Health Insurance ($/mo)]]*12/(50*40)</calculatedColumnFormula>
    </tableColumn>
    <tableColumn id="11" xr3:uid="{00000000-0010-0000-0000-00000B000000}" name="Retirement benefits" dataDxfId="2" dataCellStyle="Currency">
      <calculatedColumnFormula>+Table1[[#This Row],[Gross Wage]]*Table1[[#This Row],[Retirement (%)]]</calculatedColumnFormula>
    </tableColumn>
    <tableColumn id="12" xr3:uid="{00000000-0010-0000-0000-00000C000000}" name="Worker's Comp" dataDxfId="1" dataCellStyle="Currency">
      <calculatedColumnFormula>+Table1[[#This Row],[Gross Wage]]*Table1[[#This Row],[Worker''s Comp (%)]]</calculatedColumnFormula>
    </tableColumn>
    <tableColumn id="13" xr3:uid="{00000000-0010-0000-0000-00000D000000}" name="Total Labor Burden" dataDxfId="0" dataCellStyle="Currency">
      <calculatedColumnFormula>Table1[[#This Row],[Gross Wage]]+Table1[[#This Row],[FICA]]+Table1[[#This Row],[FUTA]]+Table1[[#This Row],[St Tax 1]]+Table1[[#This Row],[St Tax 2]]+Table1[[#This Row],[Other Tax]]+Table1[[#This Row],[Vacation/PTO]]+Table1[[#This Row],[Health Insurance]]+Table1[[#This Row],[Retirement benefits]]+Table1[[#This Row],[Worker''s Comp]]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tabSelected="1" zoomScale="75" zoomScaleNormal="75" workbookViewId="0">
      <selection activeCell="D8" sqref="D8"/>
    </sheetView>
  </sheetViews>
  <sheetFormatPr defaultRowHeight="14.5" x14ac:dyDescent="0.35"/>
  <cols>
    <col min="1" max="1" width="19.7265625" customWidth="1"/>
    <col min="2" max="6" width="14.26953125" customWidth="1"/>
    <col min="7" max="7" width="13" customWidth="1"/>
    <col min="8" max="8" width="12.453125" customWidth="1"/>
    <col min="9" max="16" width="14.26953125" customWidth="1"/>
  </cols>
  <sheetData>
    <row r="1" spans="1:16" ht="26" x14ac:dyDescent="0.6">
      <c r="A1" s="5" t="s">
        <v>20</v>
      </c>
    </row>
    <row r="3" spans="1:16" x14ac:dyDescent="0.35">
      <c r="A3" s="4" t="s">
        <v>12</v>
      </c>
      <c r="B3" t="s">
        <v>1</v>
      </c>
      <c r="C3" s="16">
        <v>7.6499999999999999E-2</v>
      </c>
      <c r="D3" t="s">
        <v>24</v>
      </c>
    </row>
    <row r="4" spans="1:16" x14ac:dyDescent="0.35">
      <c r="B4" t="s">
        <v>2</v>
      </c>
      <c r="C4" s="16">
        <v>6.0000000000000001E-3</v>
      </c>
      <c r="D4" t="s">
        <v>27</v>
      </c>
    </row>
    <row r="5" spans="1:16" x14ac:dyDescent="0.35">
      <c r="B5" t="s">
        <v>13</v>
      </c>
      <c r="C5" s="16">
        <v>5.2999999999999999E-2</v>
      </c>
      <c r="D5" s="17" t="s">
        <v>26</v>
      </c>
    </row>
    <row r="6" spans="1:16" x14ac:dyDescent="0.35">
      <c r="B6" t="s">
        <v>14</v>
      </c>
      <c r="C6" s="16">
        <v>0.02</v>
      </c>
      <c r="D6" s="17" t="s">
        <v>26</v>
      </c>
    </row>
    <row r="7" spans="1:16" x14ac:dyDescent="0.35">
      <c r="B7" t="s">
        <v>5</v>
      </c>
      <c r="C7" s="16">
        <v>0</v>
      </c>
      <c r="D7" s="17" t="s">
        <v>26</v>
      </c>
    </row>
    <row r="8" spans="1:16" x14ac:dyDescent="0.35">
      <c r="C8" s="2"/>
    </row>
    <row r="9" spans="1:16" x14ac:dyDescent="0.35">
      <c r="A9" s="4" t="s">
        <v>21</v>
      </c>
      <c r="B9" t="s">
        <v>22</v>
      </c>
    </row>
    <row r="11" spans="1:16" x14ac:dyDescent="0.35">
      <c r="B11" s="6" t="s">
        <v>19</v>
      </c>
      <c r="C11" s="7"/>
      <c r="D11" s="7"/>
      <c r="E11" s="7"/>
      <c r="F11" s="7"/>
    </row>
    <row r="12" spans="1:16" ht="43.5" x14ac:dyDescent="0.35">
      <c r="A12" s="1" t="s">
        <v>0</v>
      </c>
      <c r="B12" s="1" t="s">
        <v>15</v>
      </c>
      <c r="C12" s="1" t="s">
        <v>16</v>
      </c>
      <c r="D12" s="1" t="s">
        <v>17</v>
      </c>
      <c r="E12" s="1" t="s">
        <v>18</v>
      </c>
      <c r="F12" s="1" t="s">
        <v>6</v>
      </c>
      <c r="G12" s="1" t="s">
        <v>1</v>
      </c>
      <c r="H12" s="1" t="s">
        <v>2</v>
      </c>
      <c r="I12" s="1" t="s">
        <v>3</v>
      </c>
      <c r="J12" s="1" t="s">
        <v>4</v>
      </c>
      <c r="K12" s="1" t="s">
        <v>5</v>
      </c>
      <c r="L12" s="1" t="s">
        <v>7</v>
      </c>
      <c r="M12" s="1" t="s">
        <v>8</v>
      </c>
      <c r="N12" s="1" t="s">
        <v>9</v>
      </c>
      <c r="O12" s="1" t="s">
        <v>11</v>
      </c>
      <c r="P12" s="14" t="s">
        <v>10</v>
      </c>
    </row>
    <row r="13" spans="1:16" x14ac:dyDescent="0.35">
      <c r="A13" t="s">
        <v>25</v>
      </c>
      <c r="B13" s="7">
        <v>10</v>
      </c>
      <c r="C13" s="8">
        <v>0</v>
      </c>
      <c r="D13" s="9">
        <v>0</v>
      </c>
      <c r="E13" s="10">
        <v>0.126</v>
      </c>
      <c r="F13" s="11">
        <v>32</v>
      </c>
      <c r="G13" s="3">
        <f>+Table1[[#This Row],[Gross Wage]]*$C$3</f>
        <v>2.448</v>
      </c>
      <c r="H13" s="3">
        <f>+Table1[[#This Row],[Gross Wage]]*$C$4</f>
        <v>0.192</v>
      </c>
      <c r="I13" s="3">
        <f>+Table1[[#This Row],[Gross Wage]]*$C$5</f>
        <v>1.696</v>
      </c>
      <c r="J13" s="3">
        <f>+Table1[[#This Row],[Gross Wage]]*$C$6</f>
        <v>0.64</v>
      </c>
      <c r="K13" s="3">
        <f>+Table1[[#This Row],[Gross Wage]]*$C$7</f>
        <v>0</v>
      </c>
      <c r="L13" s="3">
        <f>Table1[[#This Row],[Gross Wage]]*8*Table1[[#This Row],[Vacation/PTO (days)]]/(50*40)</f>
        <v>1.28</v>
      </c>
      <c r="M13" s="3">
        <f>Table1[[#This Row],[Health Insurance ($/mo)]]*12/(50*40)</f>
        <v>0</v>
      </c>
      <c r="N13" s="3">
        <f>+Table1[[#This Row],[Gross Wage]]*Table1[[#This Row],[Retirement (%)]]</f>
        <v>0</v>
      </c>
      <c r="O13" s="3">
        <f>+Table1[[#This Row],[Gross Wage]]*Table1[[#This Row],[Worker''s Comp (%)]]</f>
        <v>4.032</v>
      </c>
      <c r="P13" s="12">
        <f>Table1[[#This Row],[Gross Wage]]+Table1[[#This Row],[FICA]]+Table1[[#This Row],[FUTA]]+Table1[[#This Row],[St Tax 1]]+Table1[[#This Row],[St Tax 2]]+Table1[[#This Row],[Other Tax]]+Table1[[#This Row],[Vacation/PTO]]+Table1[[#This Row],[Health Insurance]]+Table1[[#This Row],[Retirement benefits]]+Table1[[#This Row],[Worker''s Comp]]</f>
        <v>42.287999999999997</v>
      </c>
    </row>
    <row r="14" spans="1:16" x14ac:dyDescent="0.35">
      <c r="B14" s="7"/>
      <c r="C14" s="7"/>
      <c r="D14" s="7"/>
      <c r="E14" s="7"/>
      <c r="F14" s="11"/>
      <c r="G14" s="3">
        <f>+Table1[[#This Row],[Gross Wage]]*$C$3</f>
        <v>0</v>
      </c>
      <c r="H14" s="3">
        <f>+Table1[[#This Row],[Gross Wage]]*$C$4</f>
        <v>0</v>
      </c>
      <c r="I14" s="3">
        <f>+Table1[[#This Row],[Gross Wage]]*$C$5</f>
        <v>0</v>
      </c>
      <c r="J14" s="3">
        <f>+Table1[[#This Row],[Gross Wage]]*$C$6</f>
        <v>0</v>
      </c>
      <c r="K14" s="3">
        <f>+Table1[[#This Row],[Gross Wage]]*$C$7</f>
        <v>0</v>
      </c>
      <c r="L14" s="3">
        <f>Table1[[#This Row],[Gross Wage]]*8*Table1[[#This Row],[Vacation/PTO (days)]]/(50*40)</f>
        <v>0</v>
      </c>
      <c r="M14" s="3">
        <f>Table1[[#This Row],[Health Insurance ($/mo)]]*12/(50*40)</f>
        <v>0</v>
      </c>
      <c r="N14" s="3">
        <f>+Table1[[#This Row],[Gross Wage]]*Table1[[#This Row],[Retirement (%)]]</f>
        <v>0</v>
      </c>
      <c r="O14" s="3">
        <f>+Table1[[#This Row],[Gross Wage]]*Table1[[#This Row],[Worker''s Comp (%)]]</f>
        <v>0</v>
      </c>
      <c r="P14" s="12">
        <f>Table1[[#This Row],[Gross Wage]]+Table1[[#This Row],[FICA]]+Table1[[#This Row],[FUTA]]+Table1[[#This Row],[St Tax 1]]+Table1[[#This Row],[St Tax 2]]+Table1[[#This Row],[Other Tax]]+Table1[[#This Row],[Vacation/PTO]]+Table1[[#This Row],[Health Insurance]]+Table1[[#This Row],[Retirement benefits]]+Table1[[#This Row],[Worker''s Comp]]</f>
        <v>0</v>
      </c>
    </row>
    <row r="15" spans="1:16" x14ac:dyDescent="0.35">
      <c r="B15" s="7"/>
      <c r="C15" s="7"/>
      <c r="D15" s="7"/>
      <c r="E15" s="7"/>
      <c r="F15" s="11"/>
      <c r="G15" s="3">
        <f>+Table1[[#This Row],[Gross Wage]]*$C$3</f>
        <v>0</v>
      </c>
      <c r="H15" s="3">
        <f>+Table1[[#This Row],[Gross Wage]]*$C$4</f>
        <v>0</v>
      </c>
      <c r="I15" s="3">
        <f>+Table1[[#This Row],[Gross Wage]]*$C$5</f>
        <v>0</v>
      </c>
      <c r="J15" s="3">
        <f>+Table1[[#This Row],[Gross Wage]]*$C$6</f>
        <v>0</v>
      </c>
      <c r="K15" s="3">
        <f>+Table1[[#This Row],[Gross Wage]]*$C$7</f>
        <v>0</v>
      </c>
      <c r="L15" s="3">
        <f>Table1[[#This Row],[Gross Wage]]*8*Table1[[#This Row],[Vacation/PTO (days)]]/(50*40)</f>
        <v>0</v>
      </c>
      <c r="M15" s="3">
        <f>Table1[[#This Row],[Health Insurance ($/mo)]]*12/(50*40)</f>
        <v>0</v>
      </c>
      <c r="N15" s="3">
        <f>+Table1[[#This Row],[Gross Wage]]*Table1[[#This Row],[Retirement (%)]]</f>
        <v>0</v>
      </c>
      <c r="O15" s="3">
        <f>+Table1[[#This Row],[Gross Wage]]*Table1[[#This Row],[Worker''s Comp (%)]]</f>
        <v>0</v>
      </c>
      <c r="P15" s="13">
        <f>Table1[[#This Row],[Gross Wage]]+Table1[[#This Row],[FICA]]+Table1[[#This Row],[FUTA]]+Table1[[#This Row],[St Tax 1]]+Table1[[#This Row],[St Tax 2]]+Table1[[#This Row],[Other Tax]]+Table1[[#This Row],[Vacation/PTO]]+Table1[[#This Row],[Health Insurance]]+Table1[[#This Row],[Retirement benefits]]+Table1[[#This Row],[Worker''s Comp]]</f>
        <v>0</v>
      </c>
    </row>
    <row r="16" spans="1:16" x14ac:dyDescent="0.35">
      <c r="B16" s="7"/>
      <c r="C16" s="7"/>
      <c r="D16" s="7"/>
      <c r="E16" s="7"/>
      <c r="F16" s="11"/>
      <c r="G16" s="3">
        <f>+Table1[[#This Row],[Gross Wage]]*$C$3</f>
        <v>0</v>
      </c>
      <c r="H16" s="3">
        <f>+Table1[[#This Row],[Gross Wage]]*$C$4</f>
        <v>0</v>
      </c>
      <c r="I16" s="3">
        <f>+Table1[[#This Row],[Gross Wage]]*$C$5</f>
        <v>0</v>
      </c>
      <c r="J16" s="3">
        <f>+Table1[[#This Row],[Gross Wage]]*$C$6</f>
        <v>0</v>
      </c>
      <c r="K16" s="3">
        <f>+Table1[[#This Row],[Gross Wage]]*$C$7</f>
        <v>0</v>
      </c>
      <c r="L16" s="15">
        <f>Table1[[#This Row],[Gross Wage]]*8*Table1[[#This Row],[Vacation/PTO (days)]]/(50*40)</f>
        <v>0</v>
      </c>
      <c r="M16" s="15">
        <f>Table1[[#This Row],[Health Insurance ($/mo)]]*12/(50*40)</f>
        <v>0</v>
      </c>
      <c r="N16" s="15">
        <f>+Table1[[#This Row],[Gross Wage]]*Table1[[#This Row],[Retirement (%)]]</f>
        <v>0</v>
      </c>
      <c r="O16" s="15">
        <f>+Table1[[#This Row],[Gross Wage]]*Table1[[#This Row],[Worker''s Comp (%)]]</f>
        <v>0</v>
      </c>
      <c r="P16" s="13">
        <f>Table1[[#This Row],[Gross Wage]]+Table1[[#This Row],[FICA]]+Table1[[#This Row],[FUTA]]+Table1[[#This Row],[St Tax 1]]+Table1[[#This Row],[St Tax 2]]+Table1[[#This Row],[Other Tax]]+Table1[[#This Row],[Vacation/PTO]]+Table1[[#This Row],[Health Insurance]]+Table1[[#This Row],[Retirement benefits]]+Table1[[#This Row],[Worker''s Comp]]</f>
        <v>0</v>
      </c>
    </row>
    <row r="27" spans="1:1" x14ac:dyDescent="0.35">
      <c r="A27" t="s">
        <v>23</v>
      </c>
    </row>
  </sheetData>
  <pageMargins left="0.7" right="0.7" top="0.75" bottom="0.75" header="0.3" footer="0.3"/>
  <pageSetup scale="4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Penny Crull</cp:lastModifiedBy>
  <cp:lastPrinted>2014-11-18T18:30:31Z</cp:lastPrinted>
  <dcterms:created xsi:type="dcterms:W3CDTF">2014-11-14T15:40:31Z</dcterms:created>
  <dcterms:modified xsi:type="dcterms:W3CDTF">2021-04-23T19:02:52Z</dcterms:modified>
</cp:coreProperties>
</file>